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zmiany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<sst xmlns="http://schemas.openxmlformats.org/spreadsheetml/2006/main" count="59" uniqueCount="54">
  <si>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Nr uchwały Rady Miasta/zarządzenia Prezydenta</t>
  </si>
  <si>
    <t>Data uchwały</t>
  </si>
  <si>
    <t>Dochody</t>
  </si>
  <si>
    <t>Wydatki</t>
  </si>
  <si>
    <t>Zmniejszenie</t>
  </si>
  <si>
    <t>Zwiększenie</t>
  </si>
  <si>
    <t>BUDŻET UCHWALONY</t>
  </si>
  <si>
    <t>razem zmiany w ciągu roku</t>
  </si>
  <si>
    <t>saldo zmian</t>
  </si>
  <si>
    <t>Wykaz zmian w budżecie miasta Gdyni w 2008 roku</t>
  </si>
  <si>
    <t>BUDŻET NA KONIEC 2008 ROKU</t>
  </si>
  <si>
    <t>5216/08/V/K</t>
  </si>
  <si>
    <t>26-02-2008</t>
  </si>
  <si>
    <t>5403/08/V/K</t>
  </si>
  <si>
    <t>11-03-2008</t>
  </si>
  <si>
    <t>XVIII/429/08</t>
  </si>
  <si>
    <t>26-03-2008</t>
  </si>
  <si>
    <t>5616/08/V/K</t>
  </si>
  <si>
    <t>01-04-2008</t>
  </si>
  <si>
    <t>XIX/452/08</t>
  </si>
  <si>
    <t>23-04-2008</t>
  </si>
  <si>
    <t>6047/08/V/K</t>
  </si>
  <si>
    <t>29-04-2008</t>
  </si>
  <si>
    <t>6206/08/V/K</t>
  </si>
  <si>
    <t>13-05-2008</t>
  </si>
  <si>
    <t>XX/469/08</t>
  </si>
  <si>
    <t>28-05-2008</t>
  </si>
  <si>
    <t>6375/08/V/K</t>
  </si>
  <si>
    <t>6552/08/V/K</t>
  </si>
  <si>
    <t>10-06-2008</t>
  </si>
  <si>
    <t>XXI/503/08</t>
  </si>
  <si>
    <t>25-06-2008</t>
  </si>
  <si>
    <t>6956/08/V/K</t>
  </si>
  <si>
    <t>15-07-2008</t>
  </si>
  <si>
    <t>7107/08/V/K</t>
  </si>
  <si>
    <t>29-07-2008</t>
  </si>
  <si>
    <t>XXII/526/08</t>
  </si>
  <si>
    <t>27-08-2008</t>
  </si>
  <si>
    <t>7380/08/V/K</t>
  </si>
  <si>
    <t>7531/08/V/K</t>
  </si>
  <si>
    <t>10-09-2008</t>
  </si>
  <si>
    <t>7731/08/V/K</t>
  </si>
  <si>
    <t>30-09-2008</t>
  </si>
  <si>
    <t>22-10-2008</t>
  </si>
  <si>
    <t>8064/08/V/K</t>
  </si>
  <si>
    <t>28-10-2008</t>
  </si>
  <si>
    <t>XXIV/564/08</t>
  </si>
  <si>
    <t>XXV/579/08</t>
  </si>
  <si>
    <t>19-11-2008</t>
  </si>
  <si>
    <t>8346/08/V/K</t>
  </si>
  <si>
    <t>8456/08/V/K</t>
  </si>
  <si>
    <t>25-11-2008</t>
  </si>
  <si>
    <t>8646/08/V/K</t>
  </si>
  <si>
    <t>09-12-2008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</si>
</sst>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name val="Arial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sz val="12"/>
      <color indexed="10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3" fontId="5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:C33"/>
    </sheetView>
  </sheetViews>
  <sheetFormatPr defaultColWidth="9.33203125" defaultRowHeight="11.25"/>
  <cols>
    <col min="1" max="1" width="27.33203125" style="1" customWidth="1"/>
    <col min="2" max="2" width="16.33203125" style="13" bestFit="1" customWidth="1"/>
    <col min="3" max="5" width="15.66015625" style="14" bestFit="1" customWidth="1"/>
    <col min="6" max="6" width="18.16015625" style="14" customWidth="1"/>
    <col min="7" max="7" width="20.16015625" style="1" customWidth="1"/>
    <col min="8" max="8" width="9.33203125" style="1" customWidth="1"/>
    <col min="9" max="9" width="12.66015625" style="1" bestFit="1" customWidth="1"/>
    <col min="10" max="16384" width="9.33203125" style="1" customWidth="1"/>
  </cols>
  <sheetData>
    <row r="2" spans="1:6" ht="31.5" customHeight="1">
      <c r="A2" s="26" t="s">
        <v>9</v>
      </c>
      <c r="B2" s="26"/>
      <c r="C2" s="26"/>
      <c r="D2" s="26"/>
      <c r="E2" s="26"/>
      <c r="F2" s="26"/>
    </row>
    <row r="5" spans="1:6" s="3" customFormat="1" ht="18" customHeight="1">
      <c r="A5" s="28" t="s">
        <v>0</v>
      </c>
      <c r="B5" s="28" t="s">
        <v>1</v>
      </c>
      <c r="C5" s="27" t="s">
        <v>2</v>
      </c>
      <c r="D5" s="27"/>
      <c r="E5" s="27" t="s">
        <v>3</v>
      </c>
      <c r="F5" s="27"/>
    </row>
    <row r="6" spans="1:6" s="3" customFormat="1" ht="29.25" customHeight="1">
      <c r="A6" s="29"/>
      <c r="B6" s="29"/>
      <c r="C6" s="2" t="s">
        <v>4</v>
      </c>
      <c r="D6" s="2" t="s">
        <v>5</v>
      </c>
      <c r="E6" s="2" t="s">
        <v>4</v>
      </c>
      <c r="F6" s="2" t="s">
        <v>5</v>
      </c>
    </row>
    <row r="7" spans="1:6" s="3" customFormat="1" ht="21" customHeight="1">
      <c r="A7" s="24" t="s">
        <v>6</v>
      </c>
      <c r="B7" s="25"/>
      <c r="C7" s="2"/>
      <c r="D7" s="2">
        <v>884459850</v>
      </c>
      <c r="E7" s="2"/>
      <c r="F7" s="2">
        <v>1058673004</v>
      </c>
    </row>
    <row r="8" spans="1:7" ht="15" customHeight="1">
      <c r="A8" s="4" t="s">
        <v>11</v>
      </c>
      <c r="B8" s="5" t="s">
        <v>12</v>
      </c>
      <c r="C8" s="6"/>
      <c r="D8" s="6">
        <v>428472</v>
      </c>
      <c r="E8" s="6"/>
      <c r="F8" s="6">
        <v>428472</v>
      </c>
      <c r="G8" s="7"/>
    </row>
    <row r="9" spans="1:6" ht="15" customHeight="1">
      <c r="A9" s="4" t="s">
        <v>13</v>
      </c>
      <c r="B9" s="5" t="s">
        <v>14</v>
      </c>
      <c r="C9" s="17"/>
      <c r="D9" s="6">
        <v>491180</v>
      </c>
      <c r="E9" s="6"/>
      <c r="F9" s="6">
        <v>491180</v>
      </c>
    </row>
    <row r="10" spans="1:6" s="7" customFormat="1" ht="15" customHeight="1">
      <c r="A10" s="16" t="s">
        <v>15</v>
      </c>
      <c r="B10" s="5" t="s">
        <v>16</v>
      </c>
      <c r="C10" s="18"/>
      <c r="D10" s="8">
        <f>16365039+77000</f>
        <v>16442039</v>
      </c>
      <c r="E10" s="8"/>
      <c r="F10" s="8">
        <f>77000+55177555</f>
        <v>55254555</v>
      </c>
    </row>
    <row r="11" spans="1:6" ht="15" customHeight="1">
      <c r="A11" s="4" t="s">
        <v>17</v>
      </c>
      <c r="B11" s="5" t="s">
        <v>18</v>
      </c>
      <c r="C11" s="17"/>
      <c r="D11" s="6">
        <v>139697</v>
      </c>
      <c r="E11" s="6"/>
      <c r="F11" s="6">
        <v>139697</v>
      </c>
    </row>
    <row r="12" spans="1:6" ht="15" customHeight="1">
      <c r="A12" s="16" t="s">
        <v>19</v>
      </c>
      <c r="B12" s="5" t="s">
        <v>20</v>
      </c>
      <c r="C12" s="17"/>
      <c r="D12" s="6">
        <f>356552+474185</f>
        <v>830737</v>
      </c>
      <c r="E12" s="6"/>
      <c r="F12" s="6">
        <f>474185+806226</f>
        <v>1280411</v>
      </c>
    </row>
    <row r="13" spans="1:9" ht="15" customHeight="1">
      <c r="A13" s="4" t="s">
        <v>21</v>
      </c>
      <c r="B13" s="5" t="s">
        <v>22</v>
      </c>
      <c r="C13" s="17"/>
      <c r="D13" s="6">
        <v>755461</v>
      </c>
      <c r="E13" s="6"/>
      <c r="F13" s="6">
        <v>755461</v>
      </c>
      <c r="G13" s="14"/>
      <c r="H13" s="14"/>
      <c r="I13" s="14"/>
    </row>
    <row r="14" spans="1:7" ht="15" customHeight="1">
      <c r="A14" s="4" t="s">
        <v>23</v>
      </c>
      <c r="B14" s="5" t="s">
        <v>24</v>
      </c>
      <c r="C14" s="17"/>
      <c r="D14" s="6">
        <v>2400</v>
      </c>
      <c r="E14" s="6"/>
      <c r="F14" s="6">
        <v>2400</v>
      </c>
      <c r="G14" s="14"/>
    </row>
    <row r="15" spans="1:7" s="7" customFormat="1" ht="15" customHeight="1">
      <c r="A15" s="16" t="s">
        <v>25</v>
      </c>
      <c r="B15" s="5" t="s">
        <v>26</v>
      </c>
      <c r="C15" s="18"/>
      <c r="D15" s="8">
        <f>2273170+804757</f>
        <v>3077927</v>
      </c>
      <c r="E15" s="8"/>
      <c r="F15" s="8">
        <f>804757+6410946</f>
        <v>7215703</v>
      </c>
      <c r="G15" s="15"/>
    </row>
    <row r="16" spans="1:6" ht="15" customHeight="1">
      <c r="A16" s="4" t="s">
        <v>27</v>
      </c>
      <c r="B16" s="5" t="s">
        <v>26</v>
      </c>
      <c r="C16" s="17"/>
      <c r="D16" s="6">
        <v>766795</v>
      </c>
      <c r="E16" s="6"/>
      <c r="F16" s="6">
        <v>766795</v>
      </c>
    </row>
    <row r="17" spans="1:6" ht="15" customHeight="1">
      <c r="A17" s="4" t="s">
        <v>28</v>
      </c>
      <c r="B17" s="5" t="s">
        <v>29</v>
      </c>
      <c r="C17" s="17"/>
      <c r="D17" s="6">
        <v>35630</v>
      </c>
      <c r="E17" s="6"/>
      <c r="F17" s="6">
        <v>35630</v>
      </c>
    </row>
    <row r="18" spans="1:6" ht="15" customHeight="1">
      <c r="A18" s="16" t="s">
        <v>30</v>
      </c>
      <c r="B18" s="5" t="s">
        <v>31</v>
      </c>
      <c r="C18" s="6"/>
      <c r="D18" s="6">
        <v>4126428</v>
      </c>
      <c r="E18" s="6">
        <v>27873572</v>
      </c>
      <c r="F18" s="6"/>
    </row>
    <row r="19" spans="1:6" ht="15" customHeight="1">
      <c r="A19" s="4" t="s">
        <v>32</v>
      </c>
      <c r="B19" s="5" t="s">
        <v>33</v>
      </c>
      <c r="C19" s="6"/>
      <c r="D19" s="6">
        <v>62400</v>
      </c>
      <c r="E19" s="6"/>
      <c r="F19" s="6">
        <v>62400</v>
      </c>
    </row>
    <row r="20" spans="1:6" ht="15" customHeight="1">
      <c r="A20" s="4" t="s">
        <v>34</v>
      </c>
      <c r="B20" s="5" t="s">
        <v>35</v>
      </c>
      <c r="C20" s="6"/>
      <c r="D20" s="6">
        <v>28860</v>
      </c>
      <c r="E20" s="6"/>
      <c r="F20" s="6">
        <v>28860</v>
      </c>
    </row>
    <row r="21" spans="1:6" ht="15" customHeight="1">
      <c r="A21" s="16" t="s">
        <v>36</v>
      </c>
      <c r="B21" s="5" t="s">
        <v>37</v>
      </c>
      <c r="C21" s="6"/>
      <c r="D21" s="6">
        <f>62640+4280742</f>
        <v>4343382</v>
      </c>
      <c r="E21" s="6"/>
      <c r="F21" s="6">
        <f>62640+4280742</f>
        <v>4343382</v>
      </c>
    </row>
    <row r="22" spans="1:6" ht="15" customHeight="1">
      <c r="A22" s="4" t="s">
        <v>38</v>
      </c>
      <c r="B22" s="5" t="s">
        <v>37</v>
      </c>
      <c r="C22" s="6"/>
      <c r="D22" s="6">
        <v>473389</v>
      </c>
      <c r="E22" s="6"/>
      <c r="F22" s="6">
        <v>473389</v>
      </c>
    </row>
    <row r="23" spans="1:6" ht="15" customHeight="1">
      <c r="A23" s="4" t="s">
        <v>39</v>
      </c>
      <c r="B23" s="5" t="s">
        <v>40</v>
      </c>
      <c r="C23" s="6"/>
      <c r="D23" s="6">
        <v>117878</v>
      </c>
      <c r="E23" s="6"/>
      <c r="F23" s="6">
        <v>117878</v>
      </c>
    </row>
    <row r="24" spans="1:6" ht="15" customHeight="1">
      <c r="A24" s="4" t="s">
        <v>41</v>
      </c>
      <c r="B24" s="5" t="s">
        <v>42</v>
      </c>
      <c r="C24" s="6"/>
      <c r="D24" s="6">
        <v>155133</v>
      </c>
      <c r="E24" s="6"/>
      <c r="F24" s="6">
        <v>155133</v>
      </c>
    </row>
    <row r="25" spans="1:6" ht="15" customHeight="1">
      <c r="A25" s="16" t="s">
        <v>46</v>
      </c>
      <c r="B25" s="5" t="s">
        <v>43</v>
      </c>
      <c r="C25" s="6"/>
      <c r="D25" s="6">
        <f>747522+1405549</f>
        <v>2153071</v>
      </c>
      <c r="E25" s="6">
        <f>58594451-747522</f>
        <v>57846929</v>
      </c>
      <c r="F25" s="6"/>
    </row>
    <row r="26" spans="1:6" ht="15" customHeight="1">
      <c r="A26" s="4" t="s">
        <v>44</v>
      </c>
      <c r="B26" s="5" t="s">
        <v>45</v>
      </c>
      <c r="C26" s="6"/>
      <c r="D26" s="6">
        <v>388030</v>
      </c>
      <c r="E26" s="6"/>
      <c r="F26" s="6">
        <v>388030</v>
      </c>
    </row>
    <row r="27" spans="1:6" ht="15" customHeight="1">
      <c r="A27" s="16" t="s">
        <v>47</v>
      </c>
      <c r="B27" s="5" t="s">
        <v>48</v>
      </c>
      <c r="C27" s="6"/>
      <c r="D27" s="6">
        <f>5037+17958812</f>
        <v>17963849</v>
      </c>
      <c r="E27" s="6"/>
      <c r="F27" s="6">
        <f>5037+17958812</f>
        <v>17963849</v>
      </c>
    </row>
    <row r="28" spans="1:6" ht="15" customHeight="1">
      <c r="A28" s="4" t="s">
        <v>49</v>
      </c>
      <c r="B28" s="5" t="s">
        <v>48</v>
      </c>
      <c r="C28" s="6"/>
      <c r="D28" s="6">
        <v>926085</v>
      </c>
      <c r="E28" s="6"/>
      <c r="F28" s="6">
        <v>926085</v>
      </c>
    </row>
    <row r="29" spans="1:6" ht="15" customHeight="1">
      <c r="A29" s="4" t="s">
        <v>50</v>
      </c>
      <c r="B29" s="5" t="s">
        <v>51</v>
      </c>
      <c r="C29" s="6">
        <v>897211</v>
      </c>
      <c r="D29" s="6"/>
      <c r="E29" s="6">
        <v>897211</v>
      </c>
      <c r="F29" s="6"/>
    </row>
    <row r="30" spans="1:6" ht="15" customHeight="1">
      <c r="A30" s="4" t="s">
        <v>52</v>
      </c>
      <c r="B30" s="5" t="s">
        <v>53</v>
      </c>
      <c r="C30" s="6">
        <v>225048</v>
      </c>
      <c r="D30" s="6"/>
      <c r="E30" s="6">
        <v>418434</v>
      </c>
      <c r="F30" s="6"/>
    </row>
    <row r="31" spans="1:6" s="10" customFormat="1" ht="15" customHeight="1">
      <c r="A31" s="19" t="s">
        <v>7</v>
      </c>
      <c r="B31" s="20"/>
      <c r="C31" s="9">
        <f>SUM(C8:C30)</f>
        <v>1122259</v>
      </c>
      <c r="D31" s="9">
        <f>SUM(D8:D30)</f>
        <v>53708843</v>
      </c>
      <c r="E31" s="9">
        <f>SUM(E8:E30)</f>
        <v>87036146</v>
      </c>
      <c r="F31" s="9">
        <f>SUM(F8:F30)</f>
        <v>90829310</v>
      </c>
    </row>
    <row r="32" spans="1:6" s="10" customFormat="1" ht="15.75">
      <c r="A32" s="19" t="s">
        <v>8</v>
      </c>
      <c r="B32" s="20"/>
      <c r="C32" s="9"/>
      <c r="D32" s="9">
        <f>D31-C31</f>
        <v>52586584</v>
      </c>
      <c r="E32" s="9"/>
      <c r="F32" s="9">
        <f>F31-E31</f>
        <v>3793164</v>
      </c>
    </row>
    <row r="33" spans="1:6" s="12" customFormat="1" ht="15.75">
      <c r="A33" s="21" t="s">
        <v>10</v>
      </c>
      <c r="B33" s="22"/>
      <c r="C33" s="23"/>
      <c r="D33" s="11">
        <f>SUM(D7,D32)</f>
        <v>937046434</v>
      </c>
      <c r="E33" s="11"/>
      <c r="F33" s="11">
        <f>SUM(F7,F32)</f>
        <v>1062466168</v>
      </c>
    </row>
  </sheetData>
  <mergeCells count="9">
    <mergeCell ref="A2:F2"/>
    <mergeCell ref="E5:F5"/>
    <mergeCell ref="C5:D5"/>
    <mergeCell ref="A5:A6"/>
    <mergeCell ref="B5:B6"/>
    <mergeCell ref="A32:B32"/>
    <mergeCell ref="A31:B31"/>
    <mergeCell ref="A33:C33"/>
    <mergeCell ref="A7:B7"/>
  </mergeCells>
  <printOptions horizontalCentered="1"/>
  <pageMargins left="0.7874015748031497" right="0.56" top="0.984251968503937" bottom="0.984251968503937" header="0.5118110236220472" footer="0.5118110236220472"/>
  <pageSetup horizontalDpi="600" verticalDpi="600" orientation="portrait" paperSize="9" r:id="rId1"/>
  <headerFooter alignWithMargins="0">
    <oddFooter>&amp;C195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kbjsa</dc:creator>
  <cp:keywords/>
  <dc:description/>
  <cp:lastModifiedBy>kbaza</cp:lastModifiedBy>
  <cp:lastPrinted>2009-03-10T13:13:03Z</cp:lastPrinted>
  <dcterms:created xsi:type="dcterms:W3CDTF">2008-02-21T12:58:25Z</dcterms:created>
  <dcterms:modified xsi:type="dcterms:W3CDTF">2009-03-10T13:13:13Z</dcterms:modified>
  <cp:category/>
  <cp:version/>
  <cp:contentType/>
  <cp:contentStatus/>
</cp:coreProperties>
</file>